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095" windowHeight="7740" firstSheet="1" activeTab="1"/>
  </bookViews>
  <sheets>
    <sheet name="干杂费用测算" sheetId="1" r:id="rId1"/>
    <sheet name="冻货报价表" sheetId="11" r:id="rId2"/>
  </sheets>
  <calcPr calcId="124519"/>
</workbook>
</file>

<file path=xl/calcChain.xml><?xml version="1.0" encoding="utf-8"?>
<calcChain xmlns="http://schemas.openxmlformats.org/spreadsheetml/2006/main">
  <c r="E11" i="11"/>
  <c r="D107" i="1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</calcChain>
</file>

<file path=xl/sharedStrings.xml><?xml version="1.0" encoding="utf-8"?>
<sst xmlns="http://schemas.openxmlformats.org/spreadsheetml/2006/main" count="243" uniqueCount="130">
  <si>
    <t>干杂费用测算表</t>
  </si>
  <si>
    <t>序号</t>
  </si>
  <si>
    <t>货品</t>
  </si>
  <si>
    <t>规格</t>
  </si>
  <si>
    <t>单价</t>
  </si>
  <si>
    <t>数量</t>
  </si>
  <si>
    <t>金额</t>
  </si>
  <si>
    <t>白糖</t>
  </si>
  <si>
    <t>斤</t>
  </si>
  <si>
    <t>味精</t>
  </si>
  <si>
    <t>袋</t>
  </si>
  <si>
    <t>八角</t>
  </si>
  <si>
    <t>白醋</t>
  </si>
  <si>
    <t>件</t>
  </si>
  <si>
    <t>白扣</t>
  </si>
  <si>
    <t>白芝麻</t>
  </si>
  <si>
    <t>保宁醋</t>
  </si>
  <si>
    <t>草果</t>
  </si>
  <si>
    <t>草扣</t>
  </si>
  <si>
    <t>超级生粉</t>
  </si>
  <si>
    <t>炒豌豆</t>
  </si>
  <si>
    <t>带丝</t>
  </si>
  <si>
    <t>德庄牛油火锅料</t>
  </si>
  <si>
    <t>丁香</t>
  </si>
  <si>
    <t>豆瓣</t>
  </si>
  <si>
    <t>豆豉</t>
  </si>
  <si>
    <t>豆粉</t>
  </si>
  <si>
    <t>豆腐乳</t>
  </si>
  <si>
    <t>瓶</t>
  </si>
  <si>
    <t>干海椒</t>
  </si>
  <si>
    <t>花椒</t>
  </si>
  <si>
    <t>干芽菜</t>
  </si>
  <si>
    <t>甘草</t>
  </si>
  <si>
    <t>桂皮</t>
  </si>
  <si>
    <t>海椒面</t>
  </si>
  <si>
    <t>花椒面</t>
  </si>
  <si>
    <t>红苕芡粉</t>
  </si>
  <si>
    <t>红蓍粉条</t>
  </si>
  <si>
    <t>胡椒粉</t>
  </si>
  <si>
    <t>花生米</t>
  </si>
  <si>
    <t>黄花</t>
  </si>
  <si>
    <t>火腿</t>
  </si>
  <si>
    <t>鸡蛋</t>
  </si>
  <si>
    <t>鸡精</t>
  </si>
  <si>
    <t>建华香油</t>
  </si>
  <si>
    <t>酒米</t>
  </si>
  <si>
    <t>醪糟</t>
  </si>
  <si>
    <t>老抽</t>
  </si>
  <si>
    <t>料酒</t>
  </si>
  <si>
    <t>绿豆</t>
  </si>
  <si>
    <t>麻辣米粉</t>
  </si>
  <si>
    <t>面粉</t>
  </si>
  <si>
    <t>泡菜</t>
  </si>
  <si>
    <t>泡姜</t>
  </si>
  <si>
    <t>泡椒</t>
  </si>
  <si>
    <t>玉米芡粉</t>
  </si>
  <si>
    <t>三奈</t>
  </si>
  <si>
    <t>沙仁</t>
  </si>
  <si>
    <t>生抽</t>
  </si>
  <si>
    <t>十三香</t>
  </si>
  <si>
    <t>板</t>
  </si>
  <si>
    <t>食用碱</t>
  </si>
  <si>
    <t>水晶粉丝</t>
  </si>
  <si>
    <t>桃仁</t>
  </si>
  <si>
    <t>甜酱</t>
  </si>
  <si>
    <t>香果</t>
  </si>
  <si>
    <t>小茴</t>
  </si>
  <si>
    <t>小米辣</t>
  </si>
  <si>
    <t>小木耳</t>
  </si>
  <si>
    <t>盐</t>
  </si>
  <si>
    <t>花椒油</t>
  </si>
  <si>
    <t>芽菜</t>
  </si>
  <si>
    <t>枝子</t>
  </si>
  <si>
    <t>鱼酸菜</t>
  </si>
  <si>
    <t>红糖</t>
  </si>
  <si>
    <t>清油火锅料</t>
  </si>
  <si>
    <t>陈皮</t>
  </si>
  <si>
    <t>红曲米</t>
  </si>
  <si>
    <t>香叶</t>
  </si>
  <si>
    <t>汤圆粉</t>
  </si>
  <si>
    <t>食盐（新）</t>
  </si>
  <si>
    <t>泡椒（新）</t>
  </si>
  <si>
    <t>老抽（新）</t>
  </si>
  <si>
    <t>升</t>
  </si>
  <si>
    <t>生抽（新）</t>
  </si>
  <si>
    <t>鸡精（新）</t>
  </si>
  <si>
    <t>花椒油（新）</t>
  </si>
  <si>
    <t>保宁醋（新）</t>
  </si>
  <si>
    <t>白醋（新）</t>
  </si>
  <si>
    <t>豆瓣（新）</t>
  </si>
  <si>
    <t>味精（新）</t>
  </si>
  <si>
    <t>料酒（新）</t>
  </si>
  <si>
    <t>建华香油（新）</t>
  </si>
  <si>
    <t>甜面酱（新）</t>
  </si>
  <si>
    <t>水晶粉丝（新）</t>
  </si>
  <si>
    <t>醪糟（新）</t>
  </si>
  <si>
    <t>鱼酸菜（新）</t>
  </si>
  <si>
    <t>清油火锅料（新）</t>
  </si>
  <si>
    <t>十三香（新）</t>
  </si>
  <si>
    <t>面条鲜（新）</t>
  </si>
  <si>
    <t>海带丝（新）</t>
  </si>
  <si>
    <t>生粉（新）</t>
  </si>
  <si>
    <t>美极鲜（新）</t>
  </si>
  <si>
    <t>面粉（新）</t>
  </si>
  <si>
    <t>蒸鱼豉油</t>
  </si>
  <si>
    <t>蚝油</t>
  </si>
  <si>
    <t>芽菜（新）</t>
  </si>
  <si>
    <t>老干妈酱</t>
  </si>
  <si>
    <t>美好火腿肠</t>
  </si>
  <si>
    <t>银河粉丝</t>
  </si>
  <si>
    <t>宜宾芽菜</t>
  </si>
  <si>
    <t>枸杞</t>
  </si>
  <si>
    <t>蕨根粉（新）</t>
  </si>
  <si>
    <t>五香粉</t>
  </si>
  <si>
    <t>牛油火锅料（新）</t>
  </si>
  <si>
    <t>小米辣（新）</t>
  </si>
  <si>
    <t>龙口粉丝</t>
  </si>
  <si>
    <t>合计</t>
  </si>
  <si>
    <t>猪耳朵</t>
  </si>
  <si>
    <t>虾饺</t>
  </si>
  <si>
    <t>精耳片</t>
  </si>
  <si>
    <t>鸡中翅</t>
  </si>
  <si>
    <t>黄花鱼</t>
  </si>
  <si>
    <t>耗儿鱼</t>
  </si>
  <si>
    <t>猪尾巴</t>
  </si>
  <si>
    <t/>
  </si>
  <si>
    <t>报单价</t>
  </si>
  <si>
    <t>备注</t>
  </si>
  <si>
    <t>虾（冻虾）</t>
    <phoneticPr fontId="4" type="noConversion"/>
  </si>
  <si>
    <t>冻货 报价表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</si>
</sst>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0.0_ "/>
    <numFmt numFmtId="177" formatCode="##0.00;[Red]\-##0.00"/>
  </numFmts>
  <fonts count="6">
    <font>
      <sz val="11"/>
      <color theme="1"/>
      <name val="宋体"/>
      <charset val="134"/>
      <scheme val="minor"/>
    </font>
    <font>
      <sz val="9"/>
      <color indexed="8"/>
      <name val="新宋体"/>
      <family val="3"/>
      <charset val="134"/>
    </font>
    <font>
      <sz val="9"/>
      <color indexed="8"/>
      <name val="新宋体"/>
      <family val="3"/>
      <charset val="134"/>
    </font>
    <font>
      <b/>
      <sz val="9"/>
      <color indexed="8"/>
      <name val="新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>
      <alignment vertical="center"/>
    </xf>
    <xf numFmtId="177" fontId="3" fillId="2" borderId="1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177" fontId="2" fillId="0" borderId="1" applyFill="0" applyAlignment="0" applyProtection="0">
      <alignment vertical="center"/>
    </xf>
    <xf numFmtId="177" fontId="2" fillId="0" borderId="1" applyFill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177" fontId="3" fillId="2" borderId="1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3" fillId="2" borderId="1" applyNumberFormat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1" xfId="6" applyBorder="1" applyAlignment="1">
      <alignment horizontal="center" vertical="center"/>
    </xf>
    <xf numFmtId="0" fontId="2" fillId="0" borderId="1" xfId="2" applyBorder="1" applyAlignment="1">
      <alignment horizontal="center" vertical="center"/>
    </xf>
    <xf numFmtId="177" fontId="1" fillId="0" borderId="1" xfId="3" applyFont="1" applyBorder="1" applyAlignment="1">
      <alignment horizontal="center" vertical="center"/>
    </xf>
    <xf numFmtId="177" fontId="1" fillId="0" borderId="1" xfId="4" applyFon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7" fontId="3" fillId="2" borderId="1" xfId="7" applyBorder="1" applyAlignment="1">
      <alignment horizontal="center" vertical="center"/>
    </xf>
    <xf numFmtId="177" fontId="3" fillId="2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6" applyFont="1" applyBorder="1" applyAlignment="1">
      <alignment horizontal="center" vertical="center"/>
    </xf>
    <xf numFmtId="0" fontId="1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2" borderId="1" xfId="9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0">
    <cellStyle name="baseQuantityD" xfId="3"/>
    <cellStyle name="baseQuantityT" xfId="7"/>
    <cellStyle name="baseUnitNameD" xfId="2"/>
    <cellStyle name="baseUnitNameT" xfId="9"/>
    <cellStyle name="inventoryNameD" xfId="6"/>
    <cellStyle name="inventoryNameT" xfId="5"/>
    <cellStyle name="origTaxAmountD" xfId="4"/>
    <cellStyle name="origTaxAmountT" xfId="1"/>
    <cellStyle name="specificationD" xfId="8"/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2F2F2"/>
      <rgbColor rgb="00D7EAF9"/>
      <rgbColor rgb="00FEF6AC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8"/>
  <sheetViews>
    <sheetView workbookViewId="0">
      <selection activeCell="H9" sqref="H9"/>
    </sheetView>
  </sheetViews>
  <sheetFormatPr defaultColWidth="9" defaultRowHeight="13.5"/>
  <cols>
    <col min="2" max="3" width="13.375" customWidth="1"/>
    <col min="4" max="4" width="11.375" customWidth="1"/>
    <col min="5" max="5" width="11" customWidth="1"/>
    <col min="6" max="6" width="12.875" customWidth="1"/>
  </cols>
  <sheetData>
    <row r="1" spans="1:6">
      <c r="A1" s="17" t="s">
        <v>0</v>
      </c>
      <c r="B1" s="18"/>
      <c r="C1" s="18"/>
      <c r="D1" s="18"/>
      <c r="E1" s="18"/>
      <c r="F1" s="19"/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1">
        <v>1</v>
      </c>
      <c r="B3" s="5" t="s">
        <v>7</v>
      </c>
      <c r="C3" s="6" t="s">
        <v>8</v>
      </c>
      <c r="D3" s="3">
        <f>SUM(F3/E3)</f>
        <v>3.81538461538462</v>
      </c>
      <c r="E3" s="7">
        <v>455</v>
      </c>
      <c r="F3" s="8">
        <v>1736</v>
      </c>
    </row>
    <row r="4" spans="1:6">
      <c r="A4" s="1">
        <v>2</v>
      </c>
      <c r="B4" s="5" t="s">
        <v>9</v>
      </c>
      <c r="C4" s="6" t="s">
        <v>10</v>
      </c>
      <c r="D4" s="4">
        <f t="shared" ref="D4:D35" si="0">SUM(F4/E4)</f>
        <v>24.7368421052632</v>
      </c>
      <c r="E4" s="7">
        <v>19</v>
      </c>
      <c r="F4" s="8">
        <v>470</v>
      </c>
    </row>
    <row r="5" spans="1:6">
      <c r="A5" s="1">
        <v>3</v>
      </c>
      <c r="B5" s="5" t="s">
        <v>11</v>
      </c>
      <c r="C5" s="6" t="s">
        <v>8</v>
      </c>
      <c r="D5" s="4">
        <f t="shared" si="0"/>
        <v>16.7575757575758</v>
      </c>
      <c r="E5" s="7">
        <v>33</v>
      </c>
      <c r="F5" s="8">
        <v>553</v>
      </c>
    </row>
    <row r="6" spans="1:6">
      <c r="A6" s="1">
        <v>4</v>
      </c>
      <c r="B6" s="5" t="s">
        <v>12</v>
      </c>
      <c r="C6" s="6" t="s">
        <v>13</v>
      </c>
      <c r="D6" s="4">
        <f t="shared" si="0"/>
        <v>35</v>
      </c>
      <c r="E6" s="7">
        <v>1</v>
      </c>
      <c r="F6" s="8">
        <v>35</v>
      </c>
    </row>
    <row r="7" spans="1:6">
      <c r="A7" s="1">
        <v>5</v>
      </c>
      <c r="B7" s="5" t="s">
        <v>14</v>
      </c>
      <c r="C7" s="6" t="s">
        <v>8</v>
      </c>
      <c r="D7" s="4">
        <f t="shared" si="0"/>
        <v>28.6666666666667</v>
      </c>
      <c r="E7" s="7">
        <v>9</v>
      </c>
      <c r="F7" s="8">
        <v>258</v>
      </c>
    </row>
    <row r="8" spans="1:6">
      <c r="A8" s="1">
        <v>6</v>
      </c>
      <c r="B8" s="5" t="s">
        <v>15</v>
      </c>
      <c r="C8" s="6" t="s">
        <v>8</v>
      </c>
      <c r="D8" s="4">
        <f t="shared" si="0"/>
        <v>8.8571428571428594</v>
      </c>
      <c r="E8" s="7">
        <v>14</v>
      </c>
      <c r="F8" s="8">
        <v>124</v>
      </c>
    </row>
    <row r="9" spans="1:6">
      <c r="A9" s="1">
        <v>7</v>
      </c>
      <c r="B9" s="5" t="s">
        <v>16</v>
      </c>
      <c r="C9" s="6" t="s">
        <v>13</v>
      </c>
      <c r="D9" s="4">
        <f t="shared" si="0"/>
        <v>87.25</v>
      </c>
      <c r="E9" s="7">
        <v>8</v>
      </c>
      <c r="F9" s="8">
        <v>698</v>
      </c>
    </row>
    <row r="10" spans="1:6">
      <c r="A10" s="1">
        <v>8</v>
      </c>
      <c r="B10" s="5" t="s">
        <v>17</v>
      </c>
      <c r="C10" s="6" t="s">
        <v>8</v>
      </c>
      <c r="D10" s="4">
        <f t="shared" si="0"/>
        <v>58.571428571428598</v>
      </c>
      <c r="E10" s="7">
        <v>7</v>
      </c>
      <c r="F10" s="8">
        <v>410</v>
      </c>
    </row>
    <row r="11" spans="1:6">
      <c r="A11" s="1">
        <v>9</v>
      </c>
      <c r="B11" s="5" t="s">
        <v>18</v>
      </c>
      <c r="C11" s="6" t="s">
        <v>8</v>
      </c>
      <c r="D11" s="4">
        <f t="shared" si="0"/>
        <v>8</v>
      </c>
      <c r="E11" s="7">
        <v>2</v>
      </c>
      <c r="F11" s="8">
        <v>16</v>
      </c>
    </row>
    <row r="12" spans="1:6">
      <c r="A12" s="1">
        <v>10</v>
      </c>
      <c r="B12" s="5" t="s">
        <v>19</v>
      </c>
      <c r="C12" s="6" t="s">
        <v>10</v>
      </c>
      <c r="D12" s="4">
        <f t="shared" si="0"/>
        <v>26.285714285714299</v>
      </c>
      <c r="E12" s="7">
        <v>28</v>
      </c>
      <c r="F12" s="8">
        <v>736</v>
      </c>
    </row>
    <row r="13" spans="1:6">
      <c r="A13" s="1">
        <v>11</v>
      </c>
      <c r="B13" s="5" t="s">
        <v>20</v>
      </c>
      <c r="C13" s="6" t="s">
        <v>8</v>
      </c>
      <c r="D13" s="4">
        <f t="shared" si="0"/>
        <v>4</v>
      </c>
      <c r="E13" s="7">
        <v>20</v>
      </c>
      <c r="F13" s="8">
        <v>80</v>
      </c>
    </row>
    <row r="14" spans="1:6">
      <c r="A14" s="1">
        <v>12</v>
      </c>
      <c r="B14" s="5" t="s">
        <v>21</v>
      </c>
      <c r="C14" s="6" t="s">
        <v>13</v>
      </c>
      <c r="D14" s="4">
        <f t="shared" si="0"/>
        <v>25</v>
      </c>
      <c r="E14" s="7">
        <v>8</v>
      </c>
      <c r="F14" s="8">
        <v>200</v>
      </c>
    </row>
    <row r="15" spans="1:6">
      <c r="A15" s="1">
        <v>13</v>
      </c>
      <c r="B15" s="5" t="s">
        <v>22</v>
      </c>
      <c r="C15" s="6" t="s">
        <v>13</v>
      </c>
      <c r="D15" s="4">
        <f t="shared" si="0"/>
        <v>285</v>
      </c>
      <c r="E15" s="7">
        <v>2</v>
      </c>
      <c r="F15" s="8">
        <v>570</v>
      </c>
    </row>
    <row r="16" spans="1:6">
      <c r="A16" s="1">
        <v>14</v>
      </c>
      <c r="B16" s="5" t="s">
        <v>23</v>
      </c>
      <c r="C16" s="6" t="s">
        <v>8</v>
      </c>
      <c r="D16" s="4">
        <f t="shared" si="0"/>
        <v>38</v>
      </c>
      <c r="E16" s="7">
        <v>2</v>
      </c>
      <c r="F16" s="8">
        <v>76</v>
      </c>
    </row>
    <row r="17" spans="1:6">
      <c r="A17" s="1">
        <v>15</v>
      </c>
      <c r="B17" s="5" t="s">
        <v>24</v>
      </c>
      <c r="C17" s="6" t="s">
        <v>13</v>
      </c>
      <c r="D17" s="4">
        <f t="shared" si="0"/>
        <v>81.645161290322605</v>
      </c>
      <c r="E17" s="7">
        <v>31</v>
      </c>
      <c r="F17" s="8">
        <v>2531</v>
      </c>
    </row>
    <row r="18" spans="1:6">
      <c r="A18" s="1">
        <v>16</v>
      </c>
      <c r="B18" s="5" t="s">
        <v>25</v>
      </c>
      <c r="C18" s="6" t="s">
        <v>8</v>
      </c>
      <c r="D18" s="4">
        <f t="shared" si="0"/>
        <v>3</v>
      </c>
      <c r="E18" s="7">
        <v>47</v>
      </c>
      <c r="F18" s="8">
        <v>141</v>
      </c>
    </row>
    <row r="19" spans="1:6">
      <c r="A19" s="1">
        <v>17</v>
      </c>
      <c r="B19" s="5" t="s">
        <v>26</v>
      </c>
      <c r="C19" s="6" t="s">
        <v>8</v>
      </c>
      <c r="D19" s="4">
        <f t="shared" si="0"/>
        <v>2.2692307692307701</v>
      </c>
      <c r="E19" s="7">
        <v>65</v>
      </c>
      <c r="F19" s="8">
        <v>147.5</v>
      </c>
    </row>
    <row r="20" spans="1:6">
      <c r="A20" s="1">
        <v>18</v>
      </c>
      <c r="B20" s="5" t="s">
        <v>27</v>
      </c>
      <c r="C20" s="6" t="s">
        <v>28</v>
      </c>
      <c r="D20" s="4">
        <f t="shared" si="0"/>
        <v>16.8571428571429</v>
      </c>
      <c r="E20" s="7">
        <v>7</v>
      </c>
      <c r="F20" s="8">
        <v>118</v>
      </c>
    </row>
    <row r="21" spans="1:6">
      <c r="A21" s="1">
        <v>19</v>
      </c>
      <c r="B21" s="5" t="s">
        <v>29</v>
      </c>
      <c r="C21" s="6" t="s">
        <v>8</v>
      </c>
      <c r="D21" s="4">
        <f t="shared" si="0"/>
        <v>8.9517241379310306</v>
      </c>
      <c r="E21" s="7">
        <v>145</v>
      </c>
      <c r="F21" s="8">
        <v>1298</v>
      </c>
    </row>
    <row r="22" spans="1:6">
      <c r="A22" s="1">
        <v>20</v>
      </c>
      <c r="B22" s="5" t="s">
        <v>30</v>
      </c>
      <c r="C22" s="6" t="s">
        <v>8</v>
      </c>
      <c r="D22" s="4">
        <f t="shared" si="0"/>
        <v>56</v>
      </c>
      <c r="E22" s="7">
        <v>72</v>
      </c>
      <c r="F22" s="8">
        <v>4032</v>
      </c>
    </row>
    <row r="23" spans="1:6">
      <c r="A23" s="1">
        <v>21</v>
      </c>
      <c r="B23" s="5" t="s">
        <v>31</v>
      </c>
      <c r="C23" s="6" t="s">
        <v>13</v>
      </c>
      <c r="D23" s="4">
        <f t="shared" si="0"/>
        <v>68</v>
      </c>
      <c r="E23" s="7">
        <v>3</v>
      </c>
      <c r="F23" s="8">
        <v>204</v>
      </c>
    </row>
    <row r="24" spans="1:6">
      <c r="A24" s="1">
        <v>22</v>
      </c>
      <c r="B24" s="5" t="s">
        <v>32</v>
      </c>
      <c r="C24" s="6" t="s">
        <v>8</v>
      </c>
      <c r="D24" s="4">
        <f t="shared" si="0"/>
        <v>32</v>
      </c>
      <c r="E24" s="7">
        <v>2</v>
      </c>
      <c r="F24" s="8">
        <v>64</v>
      </c>
    </row>
    <row r="25" spans="1:6">
      <c r="A25" s="1">
        <v>23</v>
      </c>
      <c r="B25" s="5" t="s">
        <v>33</v>
      </c>
      <c r="C25" s="6" t="s">
        <v>8</v>
      </c>
      <c r="D25" s="4">
        <f t="shared" si="0"/>
        <v>10.117647058823501</v>
      </c>
      <c r="E25" s="7">
        <v>34</v>
      </c>
      <c r="F25" s="8">
        <v>344</v>
      </c>
    </row>
    <row r="26" spans="1:6">
      <c r="A26" s="1">
        <v>24</v>
      </c>
      <c r="B26" s="5" t="s">
        <v>34</v>
      </c>
      <c r="C26" s="6" t="s">
        <v>8</v>
      </c>
      <c r="D26" s="4">
        <f t="shared" si="0"/>
        <v>10.090909090909101</v>
      </c>
      <c r="E26" s="7">
        <v>330</v>
      </c>
      <c r="F26" s="8">
        <v>3330</v>
      </c>
    </row>
    <row r="27" spans="1:6">
      <c r="A27" s="1">
        <v>25</v>
      </c>
      <c r="B27" s="5" t="s">
        <v>30</v>
      </c>
      <c r="C27" s="6" t="s">
        <v>8</v>
      </c>
      <c r="D27" s="4">
        <f t="shared" si="0"/>
        <v>56.6666666666667</v>
      </c>
      <c r="E27" s="7">
        <v>18</v>
      </c>
      <c r="F27" s="8">
        <v>1020</v>
      </c>
    </row>
    <row r="28" spans="1:6">
      <c r="A28" s="1">
        <v>26</v>
      </c>
      <c r="B28" s="5" t="s">
        <v>35</v>
      </c>
      <c r="C28" s="6" t="s">
        <v>8</v>
      </c>
      <c r="D28" s="4">
        <f t="shared" si="0"/>
        <v>56</v>
      </c>
      <c r="E28" s="7">
        <v>73</v>
      </c>
      <c r="F28" s="8">
        <v>4088</v>
      </c>
    </row>
    <row r="29" spans="1:6">
      <c r="A29" s="1">
        <v>27</v>
      </c>
      <c r="B29" s="5" t="s">
        <v>36</v>
      </c>
      <c r="C29" s="6" t="s">
        <v>8</v>
      </c>
      <c r="D29" s="4">
        <f t="shared" si="0"/>
        <v>5.5</v>
      </c>
      <c r="E29" s="7">
        <v>155</v>
      </c>
      <c r="F29" s="8">
        <v>852.5</v>
      </c>
    </row>
    <row r="30" spans="1:6">
      <c r="A30" s="1">
        <v>28</v>
      </c>
      <c r="B30" s="5" t="s">
        <v>37</v>
      </c>
      <c r="C30" s="6" t="s">
        <v>8</v>
      </c>
      <c r="D30" s="4">
        <f t="shared" si="0"/>
        <v>4</v>
      </c>
      <c r="E30" s="7">
        <v>400</v>
      </c>
      <c r="F30" s="8">
        <v>1600</v>
      </c>
    </row>
    <row r="31" spans="1:6">
      <c r="A31" s="1">
        <v>29</v>
      </c>
      <c r="B31" s="5" t="s">
        <v>38</v>
      </c>
      <c r="C31" s="6" t="s">
        <v>8</v>
      </c>
      <c r="D31" s="4">
        <f t="shared" si="0"/>
        <v>45.2</v>
      </c>
      <c r="E31" s="7">
        <v>25</v>
      </c>
      <c r="F31" s="8">
        <v>1130</v>
      </c>
    </row>
    <row r="32" spans="1:6">
      <c r="A32" s="1">
        <v>30</v>
      </c>
      <c r="B32" s="5" t="s">
        <v>39</v>
      </c>
      <c r="C32" s="6" t="s">
        <v>8</v>
      </c>
      <c r="D32" s="4">
        <f t="shared" si="0"/>
        <v>6</v>
      </c>
      <c r="E32" s="7">
        <v>320</v>
      </c>
      <c r="F32" s="8">
        <v>1920</v>
      </c>
    </row>
    <row r="33" spans="1:6">
      <c r="A33" s="1">
        <v>31</v>
      </c>
      <c r="B33" s="5" t="s">
        <v>40</v>
      </c>
      <c r="C33" s="6" t="s">
        <v>8</v>
      </c>
      <c r="D33" s="4">
        <f t="shared" si="0"/>
        <v>28</v>
      </c>
      <c r="E33" s="7">
        <v>15</v>
      </c>
      <c r="F33" s="8">
        <v>420</v>
      </c>
    </row>
    <row r="34" spans="1:6">
      <c r="A34" s="1">
        <v>32</v>
      </c>
      <c r="B34" s="5" t="s">
        <v>41</v>
      </c>
      <c r="C34" s="6" t="s">
        <v>13</v>
      </c>
      <c r="D34" s="4">
        <f t="shared" si="0"/>
        <v>100</v>
      </c>
      <c r="E34" s="7">
        <v>1</v>
      </c>
      <c r="F34" s="8">
        <v>100</v>
      </c>
    </row>
    <row r="35" spans="1:6">
      <c r="A35" s="1">
        <v>33</v>
      </c>
      <c r="B35" s="5" t="s">
        <v>42</v>
      </c>
      <c r="C35" s="6" t="s">
        <v>8</v>
      </c>
      <c r="D35" s="4">
        <f t="shared" si="0"/>
        <v>4.6983471074380203</v>
      </c>
      <c r="E35" s="7">
        <v>2420</v>
      </c>
      <c r="F35" s="8">
        <v>11370</v>
      </c>
    </row>
    <row r="36" spans="1:6">
      <c r="A36" s="1">
        <v>34</v>
      </c>
      <c r="B36" s="5" t="s">
        <v>43</v>
      </c>
      <c r="C36" s="6" t="s">
        <v>13</v>
      </c>
      <c r="D36" s="4">
        <f t="shared" ref="D36:D67" si="1">SUM(F36/E36)</f>
        <v>255</v>
      </c>
      <c r="E36" s="7">
        <v>8</v>
      </c>
      <c r="F36" s="8">
        <v>2040</v>
      </c>
    </row>
    <row r="37" spans="1:6">
      <c r="A37" s="1">
        <v>35</v>
      </c>
      <c r="B37" s="5" t="s">
        <v>44</v>
      </c>
      <c r="C37" s="6" t="s">
        <v>13</v>
      </c>
      <c r="D37" s="4">
        <f t="shared" si="1"/>
        <v>259.33333333333297</v>
      </c>
      <c r="E37" s="7">
        <v>3</v>
      </c>
      <c r="F37" s="8">
        <v>778</v>
      </c>
    </row>
    <row r="38" spans="1:6">
      <c r="A38" s="1">
        <v>36</v>
      </c>
      <c r="B38" s="5" t="s">
        <v>45</v>
      </c>
      <c r="C38" s="6" t="s">
        <v>8</v>
      </c>
      <c r="D38" s="4">
        <f t="shared" si="1"/>
        <v>3.55</v>
      </c>
      <c r="E38" s="7">
        <v>40</v>
      </c>
      <c r="F38" s="8">
        <v>142</v>
      </c>
    </row>
    <row r="39" spans="1:6">
      <c r="A39" s="1">
        <v>37</v>
      </c>
      <c r="B39" s="5" t="s">
        <v>46</v>
      </c>
      <c r="C39" s="6" t="s">
        <v>28</v>
      </c>
      <c r="D39" s="4">
        <f t="shared" si="1"/>
        <v>2</v>
      </c>
      <c r="E39" s="7">
        <v>5</v>
      </c>
      <c r="F39" s="8">
        <v>10</v>
      </c>
    </row>
    <row r="40" spans="1:6">
      <c r="A40" s="1">
        <v>38</v>
      </c>
      <c r="B40" s="5" t="s">
        <v>47</v>
      </c>
      <c r="C40" s="6" t="s">
        <v>13</v>
      </c>
      <c r="D40" s="4">
        <f t="shared" si="1"/>
        <v>90</v>
      </c>
      <c r="E40" s="7">
        <v>5</v>
      </c>
      <c r="F40" s="8">
        <v>450</v>
      </c>
    </row>
    <row r="41" spans="1:6">
      <c r="A41" s="1">
        <v>39</v>
      </c>
      <c r="B41" s="5" t="s">
        <v>48</v>
      </c>
      <c r="C41" s="6" t="s">
        <v>13</v>
      </c>
      <c r="D41" s="4">
        <f t="shared" si="1"/>
        <v>35</v>
      </c>
      <c r="E41" s="7">
        <v>5</v>
      </c>
      <c r="F41" s="8">
        <v>175</v>
      </c>
    </row>
    <row r="42" spans="1:6">
      <c r="A42" s="1">
        <v>40</v>
      </c>
      <c r="B42" s="5" t="s">
        <v>49</v>
      </c>
      <c r="C42" s="6" t="s">
        <v>8</v>
      </c>
      <c r="D42" s="4">
        <f t="shared" si="1"/>
        <v>6.0434782608695699</v>
      </c>
      <c r="E42" s="7">
        <v>230</v>
      </c>
      <c r="F42" s="8">
        <v>1390</v>
      </c>
    </row>
    <row r="43" spans="1:6">
      <c r="A43" s="1">
        <v>41</v>
      </c>
      <c r="B43" s="5" t="s">
        <v>50</v>
      </c>
      <c r="C43" s="6" t="s">
        <v>8</v>
      </c>
      <c r="D43" s="4">
        <f t="shared" si="1"/>
        <v>3.5</v>
      </c>
      <c r="E43" s="7">
        <v>205</v>
      </c>
      <c r="F43" s="8">
        <v>717.5</v>
      </c>
    </row>
    <row r="44" spans="1:6">
      <c r="A44" s="1">
        <v>42</v>
      </c>
      <c r="B44" s="5" t="s">
        <v>51</v>
      </c>
      <c r="C44" s="6" t="s">
        <v>10</v>
      </c>
      <c r="D44" s="4">
        <f t="shared" si="1"/>
        <v>100</v>
      </c>
      <c r="E44" s="7">
        <v>4</v>
      </c>
      <c r="F44" s="8">
        <v>400</v>
      </c>
    </row>
    <row r="45" spans="1:6">
      <c r="A45" s="1">
        <v>43</v>
      </c>
      <c r="B45" s="5" t="s">
        <v>52</v>
      </c>
      <c r="C45" s="6" t="s">
        <v>13</v>
      </c>
      <c r="D45" s="4">
        <f t="shared" si="1"/>
        <v>30</v>
      </c>
      <c r="E45" s="7">
        <v>3</v>
      </c>
      <c r="F45" s="8">
        <v>90</v>
      </c>
    </row>
    <row r="46" spans="1:6">
      <c r="A46" s="1">
        <v>44</v>
      </c>
      <c r="B46" s="5" t="s">
        <v>53</v>
      </c>
      <c r="C46" s="6" t="s">
        <v>8</v>
      </c>
      <c r="D46" s="4">
        <f t="shared" si="1"/>
        <v>4</v>
      </c>
      <c r="E46" s="7">
        <v>163</v>
      </c>
      <c r="F46" s="8">
        <v>652</v>
      </c>
    </row>
    <row r="47" spans="1:6">
      <c r="A47" s="1">
        <v>45</v>
      </c>
      <c r="B47" s="5" t="s">
        <v>54</v>
      </c>
      <c r="C47" s="6" t="s">
        <v>13</v>
      </c>
      <c r="D47" s="4">
        <f t="shared" si="1"/>
        <v>39.428571428571402</v>
      </c>
      <c r="E47" s="7">
        <v>14</v>
      </c>
      <c r="F47" s="8">
        <v>552</v>
      </c>
    </row>
    <row r="48" spans="1:6">
      <c r="A48" s="1">
        <v>46</v>
      </c>
      <c r="B48" s="5" t="s">
        <v>55</v>
      </c>
      <c r="C48" s="6" t="s">
        <v>8</v>
      </c>
      <c r="D48" s="4">
        <f t="shared" si="1"/>
        <v>2.5</v>
      </c>
      <c r="E48" s="7">
        <v>105</v>
      </c>
      <c r="F48" s="8">
        <v>262.5</v>
      </c>
    </row>
    <row r="49" spans="1:6">
      <c r="A49" s="1">
        <v>47</v>
      </c>
      <c r="B49" s="5" t="s">
        <v>56</v>
      </c>
      <c r="C49" s="6" t="s">
        <v>8</v>
      </c>
      <c r="D49" s="4">
        <f t="shared" si="1"/>
        <v>21.826086956521699</v>
      </c>
      <c r="E49" s="7">
        <v>23</v>
      </c>
      <c r="F49" s="8">
        <v>502</v>
      </c>
    </row>
    <row r="50" spans="1:6">
      <c r="A50" s="1">
        <v>48</v>
      </c>
      <c r="B50" s="5" t="s">
        <v>57</v>
      </c>
      <c r="C50" s="6" t="s">
        <v>8</v>
      </c>
      <c r="D50" s="4">
        <f t="shared" si="1"/>
        <v>35.714285714285701</v>
      </c>
      <c r="E50" s="7">
        <v>7</v>
      </c>
      <c r="F50" s="8">
        <v>250</v>
      </c>
    </row>
    <row r="51" spans="1:6">
      <c r="A51" s="1">
        <v>49</v>
      </c>
      <c r="B51" s="5" t="s">
        <v>58</v>
      </c>
      <c r="C51" s="6" t="s">
        <v>13</v>
      </c>
      <c r="D51" s="4">
        <f t="shared" si="1"/>
        <v>86</v>
      </c>
      <c r="E51" s="7">
        <v>5</v>
      </c>
      <c r="F51" s="8">
        <v>430</v>
      </c>
    </row>
    <row r="52" spans="1:6">
      <c r="A52" s="1">
        <v>50</v>
      </c>
      <c r="B52" s="5" t="s">
        <v>59</v>
      </c>
      <c r="C52" s="6" t="s">
        <v>60</v>
      </c>
      <c r="D52" s="4">
        <f t="shared" si="1"/>
        <v>18</v>
      </c>
      <c r="E52" s="7">
        <v>4</v>
      </c>
      <c r="F52" s="8">
        <v>72</v>
      </c>
    </row>
    <row r="53" spans="1:6">
      <c r="A53" s="1">
        <v>51</v>
      </c>
      <c r="B53" s="5" t="s">
        <v>61</v>
      </c>
      <c r="C53" s="6" t="s">
        <v>8</v>
      </c>
      <c r="D53" s="4">
        <f t="shared" si="1"/>
        <v>2</v>
      </c>
      <c r="E53" s="7">
        <v>1</v>
      </c>
      <c r="F53" s="8">
        <v>2</v>
      </c>
    </row>
    <row r="54" spans="1:6">
      <c r="A54" s="1">
        <v>52</v>
      </c>
      <c r="B54" s="5" t="s">
        <v>62</v>
      </c>
      <c r="C54" s="6" t="s">
        <v>13</v>
      </c>
      <c r="D54" s="4">
        <f t="shared" si="1"/>
        <v>77</v>
      </c>
      <c r="E54" s="7">
        <v>5</v>
      </c>
      <c r="F54" s="8">
        <v>385</v>
      </c>
    </row>
    <row r="55" spans="1:6">
      <c r="A55" s="1">
        <v>53</v>
      </c>
      <c r="B55" s="5" t="s">
        <v>63</v>
      </c>
      <c r="C55" s="6" t="s">
        <v>8</v>
      </c>
      <c r="D55" s="4">
        <f t="shared" si="1"/>
        <v>31.556818181818201</v>
      </c>
      <c r="E55" s="7">
        <v>17.600000000000001</v>
      </c>
      <c r="F55" s="8">
        <v>555.4</v>
      </c>
    </row>
    <row r="56" spans="1:6">
      <c r="A56" s="1">
        <v>54</v>
      </c>
      <c r="B56" s="5" t="s">
        <v>64</v>
      </c>
      <c r="C56" s="6" t="s">
        <v>13</v>
      </c>
      <c r="D56" s="4">
        <f t="shared" si="1"/>
        <v>45</v>
      </c>
      <c r="E56" s="7">
        <v>1</v>
      </c>
      <c r="F56" s="8">
        <v>45</v>
      </c>
    </row>
    <row r="57" spans="1:6">
      <c r="A57" s="1">
        <v>55</v>
      </c>
      <c r="B57" s="5" t="s">
        <v>65</v>
      </c>
      <c r="C57" s="6" t="s">
        <v>8</v>
      </c>
      <c r="D57" s="4">
        <f t="shared" si="1"/>
        <v>21.5</v>
      </c>
      <c r="E57" s="7">
        <v>8</v>
      </c>
      <c r="F57" s="8">
        <v>172</v>
      </c>
    </row>
    <row r="58" spans="1:6">
      <c r="A58" s="1">
        <v>56</v>
      </c>
      <c r="B58" s="5" t="s">
        <v>66</v>
      </c>
      <c r="C58" s="6" t="s">
        <v>8</v>
      </c>
      <c r="D58" s="4">
        <f t="shared" si="1"/>
        <v>9</v>
      </c>
      <c r="E58" s="7">
        <v>8</v>
      </c>
      <c r="F58" s="8">
        <v>72</v>
      </c>
    </row>
    <row r="59" spans="1:6">
      <c r="A59" s="1">
        <v>57</v>
      </c>
      <c r="B59" s="5" t="s">
        <v>67</v>
      </c>
      <c r="C59" s="6" t="s">
        <v>13</v>
      </c>
      <c r="D59" s="4">
        <f t="shared" si="1"/>
        <v>38</v>
      </c>
      <c r="E59" s="7">
        <v>3</v>
      </c>
      <c r="F59" s="8">
        <v>114</v>
      </c>
    </row>
    <row r="60" spans="1:6">
      <c r="A60" s="1">
        <v>58</v>
      </c>
      <c r="B60" s="5" t="s">
        <v>68</v>
      </c>
      <c r="C60" s="6" t="s">
        <v>8</v>
      </c>
      <c r="D60" s="4">
        <f t="shared" si="1"/>
        <v>45.1111111111111</v>
      </c>
      <c r="E60" s="7">
        <v>180</v>
      </c>
      <c r="F60" s="8">
        <v>8120</v>
      </c>
    </row>
    <row r="61" spans="1:6">
      <c r="A61" s="1">
        <v>59</v>
      </c>
      <c r="B61" s="5" t="s">
        <v>69</v>
      </c>
      <c r="C61" s="6" t="s">
        <v>13</v>
      </c>
      <c r="D61" s="4">
        <f t="shared" si="1"/>
        <v>73</v>
      </c>
      <c r="E61" s="7">
        <v>5</v>
      </c>
      <c r="F61" s="8">
        <v>365</v>
      </c>
    </row>
    <row r="62" spans="1:6">
      <c r="A62" s="1">
        <v>60</v>
      </c>
      <c r="B62" s="5" t="s">
        <v>70</v>
      </c>
      <c r="C62" s="6" t="s">
        <v>13</v>
      </c>
      <c r="D62" s="4">
        <f t="shared" si="1"/>
        <v>155</v>
      </c>
      <c r="E62" s="7">
        <v>4</v>
      </c>
      <c r="F62" s="8">
        <v>620</v>
      </c>
    </row>
    <row r="63" spans="1:6">
      <c r="A63" s="1">
        <v>61</v>
      </c>
      <c r="B63" s="5" t="s">
        <v>71</v>
      </c>
      <c r="C63" s="6" t="s">
        <v>10</v>
      </c>
      <c r="D63" s="4">
        <f t="shared" si="1"/>
        <v>3.5</v>
      </c>
      <c r="E63" s="7">
        <v>15</v>
      </c>
      <c r="F63" s="8">
        <v>52.5</v>
      </c>
    </row>
    <row r="64" spans="1:6">
      <c r="A64" s="1">
        <v>62</v>
      </c>
      <c r="B64" s="5" t="s">
        <v>72</v>
      </c>
      <c r="C64" s="6" t="s">
        <v>8</v>
      </c>
      <c r="D64" s="4">
        <f t="shared" si="1"/>
        <v>25</v>
      </c>
      <c r="E64" s="7">
        <v>4</v>
      </c>
      <c r="F64" s="8">
        <v>100</v>
      </c>
    </row>
    <row r="65" spans="1:6">
      <c r="A65" s="1">
        <v>63</v>
      </c>
      <c r="B65" s="5" t="s">
        <v>73</v>
      </c>
      <c r="C65" s="6" t="s">
        <v>13</v>
      </c>
      <c r="D65" s="4">
        <f t="shared" si="1"/>
        <v>30</v>
      </c>
      <c r="E65" s="7">
        <v>2</v>
      </c>
      <c r="F65" s="8">
        <v>60</v>
      </c>
    </row>
    <row r="66" spans="1:6">
      <c r="A66" s="1">
        <v>64</v>
      </c>
      <c r="B66" s="5" t="s">
        <v>74</v>
      </c>
      <c r="C66" s="6" t="s">
        <v>8</v>
      </c>
      <c r="D66" s="4">
        <f t="shared" si="1"/>
        <v>5</v>
      </c>
      <c r="E66" s="7">
        <v>4.2</v>
      </c>
      <c r="F66" s="8">
        <v>21</v>
      </c>
    </row>
    <row r="67" spans="1:6">
      <c r="A67" s="1">
        <v>65</v>
      </c>
      <c r="B67" s="5" t="s">
        <v>75</v>
      </c>
      <c r="C67" s="6" t="s">
        <v>13</v>
      </c>
      <c r="D67" s="4">
        <f t="shared" si="1"/>
        <v>230</v>
      </c>
      <c r="E67" s="7">
        <v>2</v>
      </c>
      <c r="F67" s="8">
        <v>460</v>
      </c>
    </row>
    <row r="68" spans="1:6">
      <c r="A68" s="1">
        <v>66</v>
      </c>
      <c r="B68" s="5" t="s">
        <v>76</v>
      </c>
      <c r="C68" s="6" t="s">
        <v>8</v>
      </c>
      <c r="D68" s="4">
        <f t="shared" ref="D68:D107" si="2">SUM(F68/E68)</f>
        <v>8</v>
      </c>
      <c r="E68" s="7">
        <v>2</v>
      </c>
      <c r="F68" s="8">
        <v>16</v>
      </c>
    </row>
    <row r="69" spans="1:6">
      <c r="A69" s="1">
        <v>67</v>
      </c>
      <c r="B69" s="5" t="s">
        <v>77</v>
      </c>
      <c r="C69" s="6" t="s">
        <v>8</v>
      </c>
      <c r="D69" s="4">
        <f t="shared" si="2"/>
        <v>10</v>
      </c>
      <c r="E69" s="7">
        <v>2</v>
      </c>
      <c r="F69" s="8">
        <v>20</v>
      </c>
    </row>
    <row r="70" spans="1:6">
      <c r="A70" s="1">
        <v>68</v>
      </c>
      <c r="B70" s="5" t="s">
        <v>78</v>
      </c>
      <c r="C70" s="6" t="s">
        <v>8</v>
      </c>
      <c r="D70" s="4">
        <f t="shared" si="2"/>
        <v>13</v>
      </c>
      <c r="E70" s="7">
        <v>7</v>
      </c>
      <c r="F70" s="8">
        <v>91</v>
      </c>
    </row>
    <row r="71" spans="1:6">
      <c r="A71" s="1">
        <v>69</v>
      </c>
      <c r="B71" s="5" t="s">
        <v>79</v>
      </c>
      <c r="C71" s="6" t="s">
        <v>8</v>
      </c>
      <c r="D71" s="4">
        <f t="shared" si="2"/>
        <v>5</v>
      </c>
      <c r="E71" s="7">
        <v>5</v>
      </c>
      <c r="F71" s="8">
        <v>25</v>
      </c>
    </row>
    <row r="72" spans="1:6">
      <c r="A72" s="1">
        <v>70</v>
      </c>
      <c r="B72" s="5" t="s">
        <v>80</v>
      </c>
      <c r="C72" s="6" t="s">
        <v>8</v>
      </c>
      <c r="D72" s="4">
        <f t="shared" si="2"/>
        <v>1.2948207171314701</v>
      </c>
      <c r="E72" s="7">
        <v>602.4</v>
      </c>
      <c r="F72" s="8">
        <v>780</v>
      </c>
    </row>
    <row r="73" spans="1:6">
      <c r="A73" s="1">
        <v>71</v>
      </c>
      <c r="B73" s="5" t="s">
        <v>81</v>
      </c>
      <c r="C73" s="6" t="s">
        <v>8</v>
      </c>
      <c r="D73" s="4">
        <f t="shared" si="2"/>
        <v>1.7833897422546201</v>
      </c>
      <c r="E73" s="7">
        <v>1152.3</v>
      </c>
      <c r="F73" s="8">
        <v>2055</v>
      </c>
    </row>
    <row r="74" spans="1:6">
      <c r="A74" s="1">
        <v>72</v>
      </c>
      <c r="B74" s="5" t="s">
        <v>82</v>
      </c>
      <c r="C74" s="6" t="s">
        <v>83</v>
      </c>
      <c r="D74" s="4">
        <f t="shared" si="2"/>
        <v>8.0536912751677807</v>
      </c>
      <c r="E74" s="7">
        <v>89.4</v>
      </c>
      <c r="F74" s="8">
        <v>720</v>
      </c>
    </row>
    <row r="75" spans="1:6">
      <c r="A75" s="1">
        <v>73</v>
      </c>
      <c r="B75" s="5" t="s">
        <v>84</v>
      </c>
      <c r="C75" s="6" t="s">
        <v>83</v>
      </c>
      <c r="D75" s="4">
        <f t="shared" si="2"/>
        <v>7.7807250221043303</v>
      </c>
      <c r="E75" s="7">
        <v>226.2</v>
      </c>
      <c r="F75" s="8">
        <v>1760</v>
      </c>
    </row>
    <row r="76" spans="1:6">
      <c r="A76" s="1">
        <v>74</v>
      </c>
      <c r="B76" s="5" t="s">
        <v>85</v>
      </c>
      <c r="C76" s="6" t="s">
        <v>8</v>
      </c>
      <c r="D76" s="4">
        <f t="shared" si="2"/>
        <v>14.089733767477499</v>
      </c>
      <c r="E76" s="7">
        <v>417.68</v>
      </c>
      <c r="F76" s="8">
        <v>5885</v>
      </c>
    </row>
    <row r="77" spans="1:6">
      <c r="A77" s="1">
        <v>75</v>
      </c>
      <c r="B77" s="5" t="s">
        <v>86</v>
      </c>
      <c r="C77" s="6" t="s">
        <v>8</v>
      </c>
      <c r="D77" s="4">
        <f t="shared" si="2"/>
        <v>21.5277777777778</v>
      </c>
      <c r="E77" s="7">
        <v>100.8</v>
      </c>
      <c r="F77" s="8">
        <v>2170</v>
      </c>
    </row>
    <row r="78" spans="1:6">
      <c r="A78" s="1">
        <v>76</v>
      </c>
      <c r="B78" s="5" t="s">
        <v>87</v>
      </c>
      <c r="C78" s="6" t="s">
        <v>8</v>
      </c>
      <c r="D78" s="4">
        <f t="shared" si="2"/>
        <v>4.7674418604651203</v>
      </c>
      <c r="E78" s="7">
        <v>344</v>
      </c>
      <c r="F78" s="8">
        <v>1640</v>
      </c>
    </row>
    <row r="79" spans="1:6">
      <c r="A79" s="1">
        <v>77</v>
      </c>
      <c r="B79" s="5" t="s">
        <v>88</v>
      </c>
      <c r="C79" s="6" t="s">
        <v>8</v>
      </c>
      <c r="D79" s="4">
        <f t="shared" si="2"/>
        <v>1.94444444444444</v>
      </c>
      <c r="E79" s="7">
        <v>54</v>
      </c>
      <c r="F79" s="8">
        <v>105</v>
      </c>
    </row>
    <row r="80" spans="1:6">
      <c r="A80" s="1">
        <v>78</v>
      </c>
      <c r="B80" s="5" t="s">
        <v>89</v>
      </c>
      <c r="C80" s="6" t="s">
        <v>8</v>
      </c>
      <c r="D80" s="4">
        <f t="shared" si="2"/>
        <v>3.5494880546075098</v>
      </c>
      <c r="E80" s="7">
        <v>1172</v>
      </c>
      <c r="F80" s="8">
        <v>4160</v>
      </c>
    </row>
    <row r="81" spans="1:6">
      <c r="A81" s="1">
        <v>79</v>
      </c>
      <c r="B81" s="5" t="s">
        <v>90</v>
      </c>
      <c r="C81" s="6" t="s">
        <v>8</v>
      </c>
      <c r="D81" s="4">
        <f t="shared" si="2"/>
        <v>5.3964757709251101</v>
      </c>
      <c r="E81" s="7">
        <v>204.3</v>
      </c>
      <c r="F81" s="8">
        <v>1102.5</v>
      </c>
    </row>
    <row r="82" spans="1:6">
      <c r="A82" s="1">
        <v>80</v>
      </c>
      <c r="B82" s="5" t="s">
        <v>91</v>
      </c>
      <c r="C82" s="6" t="s">
        <v>8</v>
      </c>
      <c r="D82" s="4">
        <f t="shared" si="2"/>
        <v>2.68996960486322</v>
      </c>
      <c r="E82" s="7">
        <v>197.4</v>
      </c>
      <c r="F82" s="8">
        <v>531</v>
      </c>
    </row>
    <row r="83" spans="1:6">
      <c r="A83" s="1">
        <v>81</v>
      </c>
      <c r="B83" s="5" t="s">
        <v>92</v>
      </c>
      <c r="C83" s="6" t="s">
        <v>8</v>
      </c>
      <c r="D83" s="4">
        <f t="shared" si="2"/>
        <v>11.8055555555556</v>
      </c>
      <c r="E83" s="7">
        <v>129.6</v>
      </c>
      <c r="F83" s="8">
        <v>1530</v>
      </c>
    </row>
    <row r="84" spans="1:6">
      <c r="A84" s="1">
        <v>82</v>
      </c>
      <c r="B84" s="5" t="s">
        <v>93</v>
      </c>
      <c r="C84" s="6" t="s">
        <v>8</v>
      </c>
      <c r="D84" s="4">
        <f t="shared" si="2"/>
        <v>2.25</v>
      </c>
      <c r="E84" s="7">
        <v>20</v>
      </c>
      <c r="F84" s="8">
        <v>45</v>
      </c>
    </row>
    <row r="85" spans="1:6">
      <c r="A85" s="1">
        <v>83</v>
      </c>
      <c r="B85" s="5" t="s">
        <v>94</v>
      </c>
      <c r="C85" s="6" t="s">
        <v>8</v>
      </c>
      <c r="D85" s="4">
        <f t="shared" si="2"/>
        <v>8.125</v>
      </c>
      <c r="E85" s="7">
        <v>32</v>
      </c>
      <c r="F85" s="8">
        <v>260</v>
      </c>
    </row>
    <row r="86" spans="1:6">
      <c r="A86" s="1">
        <v>84</v>
      </c>
      <c r="B86" s="5" t="s">
        <v>95</v>
      </c>
      <c r="C86" s="6" t="s">
        <v>83</v>
      </c>
      <c r="D86" s="4">
        <f t="shared" si="2"/>
        <v>4.8333333333333304</v>
      </c>
      <c r="E86" s="7">
        <v>12</v>
      </c>
      <c r="F86" s="8">
        <v>58</v>
      </c>
    </row>
    <row r="87" spans="1:6">
      <c r="A87" s="1">
        <v>85</v>
      </c>
      <c r="B87" s="5" t="s">
        <v>96</v>
      </c>
      <c r="C87" s="6" t="s">
        <v>8</v>
      </c>
      <c r="D87" s="4">
        <f t="shared" si="2"/>
        <v>1.25</v>
      </c>
      <c r="E87" s="7">
        <v>336</v>
      </c>
      <c r="F87" s="8">
        <v>420</v>
      </c>
    </row>
    <row r="88" spans="1:6">
      <c r="A88" s="1">
        <v>86</v>
      </c>
      <c r="B88" s="5" t="s">
        <v>97</v>
      </c>
      <c r="C88" s="6" t="s">
        <v>8</v>
      </c>
      <c r="D88" s="4">
        <f t="shared" si="2"/>
        <v>13.174603174603201</v>
      </c>
      <c r="E88" s="7">
        <v>126</v>
      </c>
      <c r="F88" s="8">
        <v>1660</v>
      </c>
    </row>
    <row r="89" spans="1:6">
      <c r="A89" s="1">
        <v>87</v>
      </c>
      <c r="B89" s="5" t="s">
        <v>98</v>
      </c>
      <c r="C89" s="6" t="s">
        <v>8</v>
      </c>
      <c r="D89" s="4">
        <f t="shared" si="2"/>
        <v>22.5</v>
      </c>
      <c r="E89" s="7">
        <v>4.8</v>
      </c>
      <c r="F89" s="8">
        <v>108</v>
      </c>
    </row>
    <row r="90" spans="1:6">
      <c r="A90" s="1">
        <v>88</v>
      </c>
      <c r="B90" s="5" t="s">
        <v>99</v>
      </c>
      <c r="C90" s="6" t="s">
        <v>8</v>
      </c>
      <c r="D90" s="4">
        <f t="shared" si="2"/>
        <v>7.5</v>
      </c>
      <c r="E90" s="7">
        <v>12</v>
      </c>
      <c r="F90" s="8">
        <v>90</v>
      </c>
    </row>
    <row r="91" spans="1:6">
      <c r="A91" s="1">
        <v>89</v>
      </c>
      <c r="B91" s="5" t="s">
        <v>100</v>
      </c>
      <c r="C91" s="6" t="s">
        <v>8</v>
      </c>
      <c r="D91" s="4">
        <f t="shared" si="2"/>
        <v>3.5714285714285698</v>
      </c>
      <c r="E91" s="7">
        <v>84</v>
      </c>
      <c r="F91" s="8">
        <v>300</v>
      </c>
    </row>
    <row r="92" spans="1:6">
      <c r="A92" s="1">
        <v>90</v>
      </c>
      <c r="B92" s="5" t="s">
        <v>101</v>
      </c>
      <c r="C92" s="6" t="s">
        <v>8</v>
      </c>
      <c r="D92" s="4">
        <f t="shared" si="2"/>
        <v>5</v>
      </c>
      <c r="E92" s="7">
        <v>264</v>
      </c>
      <c r="F92" s="8">
        <v>1320</v>
      </c>
    </row>
    <row r="93" spans="1:6">
      <c r="A93" s="1">
        <v>91</v>
      </c>
      <c r="B93" s="5" t="s">
        <v>102</v>
      </c>
      <c r="C93" s="6" t="s">
        <v>83</v>
      </c>
      <c r="D93" s="4">
        <f t="shared" si="2"/>
        <v>23.6979166666667</v>
      </c>
      <c r="E93" s="7">
        <v>76.8</v>
      </c>
      <c r="F93" s="8">
        <v>1820</v>
      </c>
    </row>
    <row r="94" spans="1:6">
      <c r="A94" s="1">
        <v>92</v>
      </c>
      <c r="B94" s="5" t="s">
        <v>103</v>
      </c>
      <c r="C94" s="6" t="s">
        <v>8</v>
      </c>
      <c r="D94" s="4">
        <f t="shared" si="2"/>
        <v>2</v>
      </c>
      <c r="E94" s="7">
        <v>800</v>
      </c>
      <c r="F94" s="8">
        <v>1600</v>
      </c>
    </row>
    <row r="95" spans="1:6">
      <c r="A95" s="1">
        <v>93</v>
      </c>
      <c r="B95" s="5" t="s">
        <v>104</v>
      </c>
      <c r="C95" s="6" t="s">
        <v>8</v>
      </c>
      <c r="D95" s="4">
        <f t="shared" si="2"/>
        <v>9.1603053435114496</v>
      </c>
      <c r="E95" s="7">
        <v>62.88</v>
      </c>
      <c r="F95" s="8">
        <v>576</v>
      </c>
    </row>
    <row r="96" spans="1:6">
      <c r="A96" s="1">
        <v>94</v>
      </c>
      <c r="B96" s="5" t="s">
        <v>105</v>
      </c>
      <c r="C96" s="6" t="s">
        <v>8</v>
      </c>
      <c r="D96" s="4">
        <f t="shared" si="2"/>
        <v>2.8333333333333299</v>
      </c>
      <c r="E96" s="7">
        <v>48</v>
      </c>
      <c r="F96" s="8">
        <v>136</v>
      </c>
    </row>
    <row r="97" spans="1:6">
      <c r="A97" s="1">
        <v>95</v>
      </c>
      <c r="B97" s="5" t="s">
        <v>106</v>
      </c>
      <c r="C97" s="6" t="s">
        <v>8</v>
      </c>
      <c r="D97" s="4">
        <f t="shared" si="2"/>
        <v>2.0265486725663702</v>
      </c>
      <c r="E97" s="7">
        <v>226</v>
      </c>
      <c r="F97" s="8">
        <v>458</v>
      </c>
    </row>
    <row r="98" spans="1:6">
      <c r="A98" s="1">
        <v>96</v>
      </c>
      <c r="B98" s="5" t="s">
        <v>107</v>
      </c>
      <c r="C98" s="6" t="s">
        <v>8</v>
      </c>
      <c r="D98" s="4">
        <f t="shared" si="2"/>
        <v>12.648809523809501</v>
      </c>
      <c r="E98" s="7">
        <v>53.76</v>
      </c>
      <c r="F98" s="8">
        <v>680</v>
      </c>
    </row>
    <row r="99" spans="1:6">
      <c r="A99" s="1">
        <v>97</v>
      </c>
      <c r="B99" s="5" t="s">
        <v>108</v>
      </c>
      <c r="C99" s="6" t="s">
        <v>8</v>
      </c>
      <c r="D99" s="4">
        <f t="shared" si="2"/>
        <v>9.6153846153846096</v>
      </c>
      <c r="E99" s="7">
        <v>10.4</v>
      </c>
      <c r="F99" s="8">
        <v>100</v>
      </c>
    </row>
    <row r="100" spans="1:6">
      <c r="A100" s="1">
        <v>98</v>
      </c>
      <c r="B100" s="5" t="s">
        <v>109</v>
      </c>
      <c r="C100" s="6" t="s">
        <v>8</v>
      </c>
      <c r="D100" s="4">
        <f t="shared" si="2"/>
        <v>13.090909090909101</v>
      </c>
      <c r="E100" s="7">
        <v>22</v>
      </c>
      <c r="F100" s="8">
        <v>288</v>
      </c>
    </row>
    <row r="101" spans="1:6">
      <c r="A101" s="1">
        <v>99</v>
      </c>
      <c r="B101" s="5" t="s">
        <v>110</v>
      </c>
      <c r="C101" s="6" t="s">
        <v>8</v>
      </c>
      <c r="D101" s="4">
        <f t="shared" si="2"/>
        <v>2.1</v>
      </c>
      <c r="E101" s="7">
        <v>50</v>
      </c>
      <c r="F101" s="8">
        <v>105</v>
      </c>
    </row>
    <row r="102" spans="1:6">
      <c r="A102" s="1">
        <v>100</v>
      </c>
      <c r="B102" s="5" t="s">
        <v>111</v>
      </c>
      <c r="C102" s="6" t="s">
        <v>8</v>
      </c>
      <c r="D102" s="4">
        <f t="shared" si="2"/>
        <v>25</v>
      </c>
      <c r="E102" s="7">
        <v>1</v>
      </c>
      <c r="F102" s="8">
        <v>25</v>
      </c>
    </row>
    <row r="103" spans="1:6">
      <c r="A103" s="1">
        <v>101</v>
      </c>
      <c r="B103" s="5" t="s">
        <v>112</v>
      </c>
      <c r="C103" s="6" t="s">
        <v>8</v>
      </c>
      <c r="D103" s="4">
        <f t="shared" si="2"/>
        <v>6.6666666666666696</v>
      </c>
      <c r="E103" s="7">
        <v>48</v>
      </c>
      <c r="F103" s="8">
        <v>320</v>
      </c>
    </row>
    <row r="104" spans="1:6">
      <c r="A104" s="1">
        <v>102</v>
      </c>
      <c r="B104" s="5" t="s">
        <v>113</v>
      </c>
      <c r="C104" s="6" t="s">
        <v>8</v>
      </c>
      <c r="D104" s="4">
        <f t="shared" si="2"/>
        <v>30</v>
      </c>
      <c r="E104" s="7">
        <v>0.5</v>
      </c>
      <c r="F104" s="8">
        <v>15</v>
      </c>
    </row>
    <row r="105" spans="1:6">
      <c r="A105" s="1">
        <v>103</v>
      </c>
      <c r="B105" s="5" t="s">
        <v>114</v>
      </c>
      <c r="C105" s="6" t="s">
        <v>8</v>
      </c>
      <c r="D105" s="4">
        <f t="shared" si="2"/>
        <v>9.8888888888888893</v>
      </c>
      <c r="E105" s="7">
        <v>18</v>
      </c>
      <c r="F105" s="8">
        <v>178</v>
      </c>
    </row>
    <row r="106" spans="1:6">
      <c r="A106" s="1">
        <v>104</v>
      </c>
      <c r="B106" s="5" t="s">
        <v>115</v>
      </c>
      <c r="C106" s="6" t="s">
        <v>8</v>
      </c>
      <c r="D106" s="4">
        <f t="shared" si="2"/>
        <v>1.25</v>
      </c>
      <c r="E106" s="7">
        <v>48</v>
      </c>
      <c r="F106" s="8">
        <v>60</v>
      </c>
    </row>
    <row r="107" spans="1:6">
      <c r="A107" s="1">
        <v>105</v>
      </c>
      <c r="B107" s="5" t="s">
        <v>116</v>
      </c>
      <c r="C107" s="6" t="s">
        <v>8</v>
      </c>
      <c r="D107" s="9">
        <f t="shared" si="2"/>
        <v>4</v>
      </c>
      <c r="E107" s="7">
        <v>20</v>
      </c>
      <c r="F107" s="8">
        <v>80</v>
      </c>
    </row>
    <row r="108" spans="1:6">
      <c r="A108" s="17" t="s">
        <v>117</v>
      </c>
      <c r="B108" s="19"/>
      <c r="C108" s="2"/>
      <c r="D108" s="1"/>
      <c r="E108" s="10">
        <v>12942.02</v>
      </c>
      <c r="F108" s="11">
        <v>94021.4</v>
      </c>
    </row>
  </sheetData>
  <mergeCells count="2">
    <mergeCell ref="A1:F1"/>
    <mergeCell ref="A108:B108"/>
  </mergeCells>
  <phoneticPr fontId="4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1"/>
  <sheetViews>
    <sheetView tabSelected="1" workbookViewId="0">
      <selection activeCell="D16" sqref="D16"/>
    </sheetView>
  </sheetViews>
  <sheetFormatPr defaultColWidth="9" defaultRowHeight="13.5"/>
  <cols>
    <col min="1" max="1" width="12.125" customWidth="1"/>
    <col min="2" max="2" width="15" customWidth="1"/>
    <col min="3" max="3" width="14.875" customWidth="1"/>
    <col min="5" max="5" width="12.875" customWidth="1"/>
  </cols>
  <sheetData>
    <row r="1" spans="1:6">
      <c r="A1" s="20" t="s">
        <v>129</v>
      </c>
      <c r="B1" s="21"/>
      <c r="C1" s="21"/>
      <c r="D1" s="21"/>
      <c r="E1" s="21"/>
      <c r="F1" s="21"/>
    </row>
    <row r="2" spans="1:6">
      <c r="A2" s="12" t="s">
        <v>1</v>
      </c>
      <c r="B2" s="12" t="s">
        <v>2</v>
      </c>
      <c r="C2" s="12" t="s">
        <v>3</v>
      </c>
      <c r="D2" s="12" t="s">
        <v>126</v>
      </c>
      <c r="E2" s="12" t="s">
        <v>5</v>
      </c>
      <c r="F2" s="12" t="s">
        <v>127</v>
      </c>
    </row>
    <row r="3" spans="1:6">
      <c r="A3" s="12">
        <v>1</v>
      </c>
      <c r="B3" s="13" t="s">
        <v>118</v>
      </c>
      <c r="C3" s="14" t="s">
        <v>8</v>
      </c>
      <c r="D3" s="7"/>
      <c r="E3" s="7">
        <v>359.3</v>
      </c>
      <c r="F3" s="15"/>
    </row>
    <row r="4" spans="1:6">
      <c r="A4" s="12">
        <v>2</v>
      </c>
      <c r="B4" s="13" t="s">
        <v>119</v>
      </c>
      <c r="C4" s="14" t="s">
        <v>8</v>
      </c>
      <c r="D4" s="7"/>
      <c r="E4" s="7">
        <v>40</v>
      </c>
      <c r="F4" s="15"/>
    </row>
    <row r="5" spans="1:6">
      <c r="A5" s="12">
        <v>3</v>
      </c>
      <c r="B5" s="13" t="s">
        <v>128</v>
      </c>
      <c r="C5" s="14" t="s">
        <v>8</v>
      </c>
      <c r="D5" s="7"/>
      <c r="E5" s="7">
        <v>281.10000000000002</v>
      </c>
      <c r="F5" s="15"/>
    </row>
    <row r="6" spans="1:6">
      <c r="A6" s="12">
        <v>4</v>
      </c>
      <c r="B6" s="13" t="s">
        <v>120</v>
      </c>
      <c r="C6" s="14" t="s">
        <v>8</v>
      </c>
      <c r="D6" s="7"/>
      <c r="E6" s="7">
        <v>484</v>
      </c>
      <c r="F6" s="15"/>
    </row>
    <row r="7" spans="1:6">
      <c r="A7" s="12">
        <v>5</v>
      </c>
      <c r="B7" s="13" t="s">
        <v>121</v>
      </c>
      <c r="C7" s="14" t="s">
        <v>8</v>
      </c>
      <c r="D7" s="7"/>
      <c r="E7" s="7">
        <v>34</v>
      </c>
      <c r="F7" s="15"/>
    </row>
    <row r="8" spans="1:6">
      <c r="A8" s="12">
        <v>6</v>
      </c>
      <c r="B8" s="13" t="s">
        <v>122</v>
      </c>
      <c r="C8" s="14" t="s">
        <v>8</v>
      </c>
      <c r="D8" s="7"/>
      <c r="E8" s="7">
        <v>8.6</v>
      </c>
      <c r="F8" s="15"/>
    </row>
    <row r="9" spans="1:6">
      <c r="A9" s="12">
        <v>7</v>
      </c>
      <c r="B9" s="13" t="s">
        <v>123</v>
      </c>
      <c r="C9" s="14" t="s">
        <v>8</v>
      </c>
      <c r="D9" s="7"/>
      <c r="E9" s="7">
        <v>24</v>
      </c>
      <c r="F9" s="15"/>
    </row>
    <row r="10" spans="1:6">
      <c r="A10" s="12">
        <v>8</v>
      </c>
      <c r="B10" s="13" t="s">
        <v>124</v>
      </c>
      <c r="C10" s="14" t="s">
        <v>8</v>
      </c>
      <c r="D10" s="7"/>
      <c r="E10" s="7">
        <v>418</v>
      </c>
      <c r="F10" s="15"/>
    </row>
    <row r="11" spans="1:6">
      <c r="A11" s="17" t="s">
        <v>117</v>
      </c>
      <c r="B11" s="19"/>
      <c r="C11" s="16" t="s">
        <v>125</v>
      </c>
      <c r="D11" s="4"/>
      <c r="E11" s="10">
        <f>SUM(E3:E10)</f>
        <v>1649</v>
      </c>
      <c r="F11" s="10"/>
    </row>
  </sheetData>
  <mergeCells count="2">
    <mergeCell ref="A1:F1"/>
    <mergeCell ref="A11:B11"/>
  </mergeCells>
  <phoneticPr fontId="4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干杂费用测算</vt:lpstr>
      <vt:lpstr>冻货报价表</vt:lpstr>
    </vt:vector>
  </TitlesOfParts>
  <Company>Lenovo (Beijing) Limited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焦学磊</cp:lastModifiedBy>
  <cp:lastPrinted>2018-01-10T01:51:54Z</cp:lastPrinted>
  <dcterms:created xsi:type="dcterms:W3CDTF">2017-12-28T01:02:00Z</dcterms:created>
  <dcterms:modified xsi:type="dcterms:W3CDTF">2018-01-17T08:59:00Z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